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9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<sst xmlns="http://schemas.openxmlformats.org/spreadsheetml/2006/main" count="42" uniqueCount="33">
  <si>
    <t>临高县政务服务中心政务辅助人员公开招聘进入第二次面试
综合成绩汇总表</t>
  </si>
  <si>
    <t>序号</t>
  </si>
  <si>
    <t>报考岗位</t>
  </si>
  <si>
    <t>准考证号</t>
  </si>
  <si>
    <t>姓名</t>
  </si>
  <si>
    <t>笔试成绩</t>
  </si>
  <si>
    <t>笔试成绩*60%</t>
  </si>
  <si>
    <t>面试成绩</t>
  </si>
  <si>
    <t>面试成绩*40%</t>
  </si>
  <si>
    <t>综合成绩</t>
  </si>
  <si>
    <t>排名</t>
  </si>
  <si>
    <t>备注</t>
  </si>
  <si>
    <t>0101-系统操作管理员1</t>
  </si>
  <si>
    <t>10101010204</t>
  </si>
  <si>
    <t>王泽农</t>
  </si>
  <si>
    <t>10101010205</t>
  </si>
  <si>
    <t>谢松松</t>
  </si>
  <si>
    <t>10101010122</t>
  </si>
  <si>
    <t>莫光钦</t>
  </si>
  <si>
    <t>10101010102</t>
  </si>
  <si>
    <t>王思游</t>
  </si>
  <si>
    <t>10101010106</t>
  </si>
  <si>
    <t>王壮</t>
  </si>
  <si>
    <t>10101010101</t>
  </si>
  <si>
    <t>王婕</t>
  </si>
  <si>
    <t>10101010112</t>
  </si>
  <si>
    <t>黄青娜</t>
  </si>
  <si>
    <t>10101010127</t>
  </si>
  <si>
    <t>邢梅冬</t>
  </si>
  <si>
    <t>10101010202</t>
  </si>
  <si>
    <t>吴春燕</t>
  </si>
  <si>
    <t>10101010107</t>
  </si>
  <si>
    <t>姜祖斌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</si>
</sst>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topLeftCell="A2" workbookViewId="0">
      <selection activeCell="M7" sqref="M7"/>
    </sheetView>
  </sheetViews>
  <sheetFormatPr defaultColWidth="9" defaultRowHeight="13.5"/>
  <cols>
    <col min="1" max="1" width="8.375" style="1" customWidth="1"/>
    <col min="2" max="2" width="27.75" style="1" customWidth="1"/>
    <col min="3" max="3" width="17.125" style="1" customWidth="1"/>
    <col min="4" max="4" width="9.75" style="1" customWidth="1"/>
    <col min="5" max="5" width="14.375" style="1" customWidth="1"/>
    <col min="6" max="6" width="14" style="1" customWidth="1"/>
    <col min="7" max="7" width="14.25" style="1" customWidth="1"/>
    <col min="8" max="8" width="12.25" style="1" customWidth="1"/>
    <col min="9" max="9" width="9.125" style="1"/>
    <col min="10" max="16384" width="9" style="1"/>
  </cols>
  <sheetData>
    <row r="1" s="1" customFormat="1" ht="84" customHeight="1" spans="1:11">
      <c r="A1" s="3" t="s">
        <v>0</v>
      </c>
      <c r="B1" s="4"/>
      <c r="C1" s="4"/>
      <c r="D1" s="4"/>
      <c r="E1" s="5"/>
      <c r="F1" s="5"/>
      <c r="G1" s="5"/>
      <c r="H1" s="5"/>
      <c r="I1" s="5"/>
      <c r="J1" s="4"/>
      <c r="K1" s="4"/>
    </row>
    <row r="2" s="2" customFormat="1" ht="55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9" t="s">
        <v>7</v>
      </c>
      <c r="H2" s="10" t="s">
        <v>8</v>
      </c>
      <c r="I2" s="10" t="s">
        <v>9</v>
      </c>
      <c r="J2" s="15" t="s">
        <v>10</v>
      </c>
      <c r="K2" s="16" t="s">
        <v>11</v>
      </c>
    </row>
    <row r="3" s="1" customFormat="1" ht="33" customHeight="1" spans="1:11">
      <c r="A3" s="11">
        <v>6</v>
      </c>
      <c r="B3" s="11" t="s">
        <v>12</v>
      </c>
      <c r="C3" s="11" t="s">
        <v>13</v>
      </c>
      <c r="D3" s="11" t="s">
        <v>14</v>
      </c>
      <c r="E3" s="12">
        <v>57.2</v>
      </c>
      <c r="F3" s="12">
        <f>E3*60%</f>
        <v>34.32</v>
      </c>
      <c r="G3" s="13">
        <v>83</v>
      </c>
      <c r="H3" s="14">
        <f>G3*0.4</f>
        <v>33.2</v>
      </c>
      <c r="I3" s="14">
        <f>F3+H3</f>
        <v>67.52</v>
      </c>
      <c r="J3" s="17">
        <f>RANK(I3,$I$3:$I$12)</f>
        <v>1</v>
      </c>
      <c r="K3" s="17"/>
    </row>
    <row r="4" s="1" customFormat="1" ht="33" customHeight="1" spans="1:11">
      <c r="A4" s="11">
        <v>4</v>
      </c>
      <c r="B4" s="11" t="s">
        <v>12</v>
      </c>
      <c r="C4" s="11" t="s">
        <v>15</v>
      </c>
      <c r="D4" s="11" t="s">
        <v>16</v>
      </c>
      <c r="E4" s="12">
        <v>58.15</v>
      </c>
      <c r="F4" s="12">
        <f>E4*60%</f>
        <v>34.89</v>
      </c>
      <c r="G4" s="13">
        <v>78.67</v>
      </c>
      <c r="H4" s="14">
        <f>G4*0.4</f>
        <v>31.468</v>
      </c>
      <c r="I4" s="14">
        <f>F4+H4</f>
        <v>66.358</v>
      </c>
      <c r="J4" s="17">
        <f>RANK(I4,$I$3:$I$12)</f>
        <v>2</v>
      </c>
      <c r="K4" s="17"/>
    </row>
    <row r="5" s="1" customFormat="1" ht="33" customHeight="1" spans="1:11">
      <c r="A5" s="11">
        <v>2</v>
      </c>
      <c r="B5" s="11" t="s">
        <v>12</v>
      </c>
      <c r="C5" s="11" t="s">
        <v>17</v>
      </c>
      <c r="D5" s="11" t="s">
        <v>18</v>
      </c>
      <c r="E5" s="12">
        <v>62.4</v>
      </c>
      <c r="F5" s="12">
        <f>E5*60%</f>
        <v>37.44</v>
      </c>
      <c r="G5" s="13">
        <v>70.33</v>
      </c>
      <c r="H5" s="14">
        <f>G5*0.4</f>
        <v>28.132</v>
      </c>
      <c r="I5" s="14">
        <f>F5+H5</f>
        <v>65.572</v>
      </c>
      <c r="J5" s="17">
        <f>RANK(I5,$I$3:$I$12)</f>
        <v>3</v>
      </c>
      <c r="K5" s="17"/>
    </row>
    <row r="6" s="1" customFormat="1" ht="33" customHeight="1" spans="1:11">
      <c r="A6" s="11">
        <v>3</v>
      </c>
      <c r="B6" s="11" t="s">
        <v>12</v>
      </c>
      <c r="C6" s="11" t="s">
        <v>19</v>
      </c>
      <c r="D6" s="11" t="s">
        <v>20</v>
      </c>
      <c r="E6" s="12">
        <v>58.95</v>
      </c>
      <c r="F6" s="12">
        <f>E6*60%</f>
        <v>35.37</v>
      </c>
      <c r="G6" s="13">
        <v>62.67</v>
      </c>
      <c r="H6" s="14">
        <f>G6*0.4</f>
        <v>25.068</v>
      </c>
      <c r="I6" s="14">
        <f>F6+H6</f>
        <v>60.438</v>
      </c>
      <c r="J6" s="17">
        <f>RANK(I6,$I$3:$I$12)</f>
        <v>4</v>
      </c>
      <c r="K6" s="17"/>
    </row>
    <row r="7" s="1" customFormat="1" ht="33" customHeight="1" spans="1:11">
      <c r="A7" s="11">
        <v>9</v>
      </c>
      <c r="B7" s="11" t="s">
        <v>12</v>
      </c>
      <c r="C7" s="11" t="s">
        <v>21</v>
      </c>
      <c r="D7" s="11" t="s">
        <v>22</v>
      </c>
      <c r="E7" s="12">
        <v>53.2</v>
      </c>
      <c r="F7" s="12">
        <f>E7*60%</f>
        <v>31.92</v>
      </c>
      <c r="G7" s="13">
        <v>70.67</v>
      </c>
      <c r="H7" s="14">
        <f>G7*0.4</f>
        <v>28.268</v>
      </c>
      <c r="I7" s="14">
        <f>F7+H7</f>
        <v>60.188</v>
      </c>
      <c r="J7" s="17">
        <f>RANK(I7,$I$3:$I$12)</f>
        <v>5</v>
      </c>
      <c r="K7" s="17"/>
    </row>
    <row r="8" s="1" customFormat="1" ht="33" customHeight="1" spans="1:11">
      <c r="A8" s="11">
        <v>7</v>
      </c>
      <c r="B8" s="11" t="s">
        <v>12</v>
      </c>
      <c r="C8" s="11" t="s">
        <v>23</v>
      </c>
      <c r="D8" s="11" t="s">
        <v>24</v>
      </c>
      <c r="E8" s="12">
        <v>55.5</v>
      </c>
      <c r="F8" s="12">
        <f>E8*60%</f>
        <v>33.3</v>
      </c>
      <c r="G8" s="13">
        <v>66.33</v>
      </c>
      <c r="H8" s="14">
        <f>G8*0.4</f>
        <v>26.532</v>
      </c>
      <c r="I8" s="14">
        <f>F8+H8</f>
        <v>59.832</v>
      </c>
      <c r="J8" s="17">
        <f>RANK(I8,$I$3:$I$12)</f>
        <v>6</v>
      </c>
      <c r="K8" s="17"/>
    </row>
    <row r="9" s="1" customFormat="1" ht="33" customHeight="1" spans="1:11">
      <c r="A9" s="11">
        <v>8</v>
      </c>
      <c r="B9" s="11" t="s">
        <v>12</v>
      </c>
      <c r="C9" s="11" t="s">
        <v>25</v>
      </c>
      <c r="D9" s="11" t="s">
        <v>26</v>
      </c>
      <c r="E9" s="12">
        <v>53.95</v>
      </c>
      <c r="F9" s="12">
        <f>E9*60%</f>
        <v>32.37</v>
      </c>
      <c r="G9" s="13">
        <v>66.67</v>
      </c>
      <c r="H9" s="14">
        <f>G9*0.4</f>
        <v>26.668</v>
      </c>
      <c r="I9" s="14">
        <f>F9+H9</f>
        <v>59.038</v>
      </c>
      <c r="J9" s="17">
        <f>RANK(I9,$I$3:$I$12)</f>
        <v>7</v>
      </c>
      <c r="K9" s="17"/>
    </row>
    <row r="10" s="1" customFormat="1" ht="33" customHeight="1" spans="1:11">
      <c r="A10" s="11">
        <v>10</v>
      </c>
      <c r="B10" s="11" t="s">
        <v>12</v>
      </c>
      <c r="C10" s="11" t="s">
        <v>27</v>
      </c>
      <c r="D10" s="11" t="s">
        <v>28</v>
      </c>
      <c r="E10" s="12">
        <v>51.8</v>
      </c>
      <c r="F10" s="12">
        <f>E10*60%</f>
        <v>31.08</v>
      </c>
      <c r="G10" s="13">
        <v>65</v>
      </c>
      <c r="H10" s="14">
        <f>G10*0.4</f>
        <v>26</v>
      </c>
      <c r="I10" s="14">
        <f>F10+H10</f>
        <v>57.08</v>
      </c>
      <c r="J10" s="17">
        <f>RANK(I10,$I$3:$I$12)</f>
        <v>8</v>
      </c>
      <c r="K10" s="17"/>
    </row>
    <row r="11" s="1" customFormat="1" ht="33" customHeight="1" spans="1:11">
      <c r="A11" s="11">
        <v>1</v>
      </c>
      <c r="B11" s="11" t="s">
        <v>12</v>
      </c>
      <c r="C11" s="11" t="s">
        <v>29</v>
      </c>
      <c r="D11" s="11" t="s">
        <v>30</v>
      </c>
      <c r="E11" s="12">
        <v>63.05</v>
      </c>
      <c r="F11" s="12">
        <f>E11*60%</f>
        <v>37.83</v>
      </c>
      <c r="G11" s="13"/>
      <c r="H11" s="14">
        <f>G11*0.4</f>
        <v>0</v>
      </c>
      <c r="I11" s="14">
        <f>F11+H11</f>
        <v>37.83</v>
      </c>
      <c r="J11" s="17">
        <f>RANK(I11,$I$3:$I$12)</f>
        <v>9</v>
      </c>
      <c r="K11" s="17"/>
    </row>
    <row r="12" s="1" customFormat="1" ht="33" customHeight="1" spans="1:11">
      <c r="A12" s="11">
        <v>5</v>
      </c>
      <c r="B12" s="11" t="s">
        <v>12</v>
      </c>
      <c r="C12" s="11" t="s">
        <v>31</v>
      </c>
      <c r="D12" s="11" t="s">
        <v>32</v>
      </c>
      <c r="E12" s="12">
        <v>58</v>
      </c>
      <c r="F12" s="12">
        <f>E12*60%</f>
        <v>34.8</v>
      </c>
      <c r="G12" s="13"/>
      <c r="H12" s="14">
        <f>G12*0.4</f>
        <v>0</v>
      </c>
      <c r="I12" s="14">
        <f>F12+H12</f>
        <v>34.8</v>
      </c>
      <c r="J12" s="17">
        <f>RANK(I12,$I$3:$I$12)</f>
        <v>10</v>
      </c>
      <c r="K12" s="17"/>
    </row>
  </sheetData>
  <sortState ref="A3:K12">
    <sortCondition ref="J3:J12"/>
  </sortState>
  <mergeCells count="1">
    <mergeCell ref="A1:K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2020-10-21T08:16:00Z</dcterms:created>
  <dcterms:modified xsi:type="dcterms:W3CDTF">2020-10-26T10:12:54Z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