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" i="1"/>
  <c r="D13"/>
  <c r="B13"/>
  <c r="E12"/>
  <c r="D12"/>
  <c r="B12"/>
  <c r="E11"/>
  <c r="D11"/>
  <c r="B11"/>
  <c r="E10"/>
  <c r="D10"/>
  <c r="B10"/>
  <c r="E9"/>
  <c r="D9"/>
  <c r="B9"/>
  <c r="E8"/>
  <c r="D8"/>
  <c r="B8"/>
  <c r="E7"/>
  <c r="D7"/>
  <c r="B7"/>
  <c r="E6"/>
  <c r="D6"/>
  <c r="B6"/>
  <c r="E5"/>
  <c r="D5"/>
  <c r="B5"/>
  <c r="E4"/>
  <c r="D4"/>
  <c r="B4"/>
  <c r="E3"/>
  <c r="D3"/>
  <c r="B3"/>
</calcChain>
</file>

<file path=xl/sharedStrings.xml><?xml version="1.0" encoding="utf-8"?>
<sst xmlns="http://schemas.openxmlformats.org/spreadsheetml/2006/main" count="18" uniqueCount="14">
  <si>
    <t>序号</t>
  </si>
  <si>
    <t>报考号</t>
  </si>
  <si>
    <t>报考岗位</t>
  </si>
  <si>
    <t>姓名</t>
  </si>
  <si>
    <t>性别</t>
  </si>
  <si>
    <t>面试成绩</t>
  </si>
  <si>
    <t>0106_12345分平台工单坐席岗</t>
  </si>
  <si>
    <t>0107_12345分平台信息统计和运行监管员</t>
  </si>
  <si>
    <t>0102_工程项目建设综合窗口受理人员</t>
  </si>
  <si>
    <t>0105_政务服务网信息统计和运行监管员</t>
  </si>
  <si>
    <t>0104_综合事务综合窗口受理人员</t>
  </si>
  <si>
    <t>0108_大厅保安员</t>
  </si>
  <si>
    <t>0109_大厅保洁员</t>
  </si>
  <si>
    <t>附表1：临高县政务服务中心政府购买服务人员考核择优 选聘面试成绩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</si>
</sst>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sqref="A1:F1"/>
    </sheetView>
  </sheetViews>
  <sheetFormatPr defaultColWidth="9" defaultRowHeight="13.5"/>
  <cols>
    <col min="1" max="1" width="6.75" customWidth="1"/>
    <col min="2" max="2" width="21.5" customWidth="1"/>
    <col min="3" max="3" width="18.875" customWidth="1"/>
    <col min="4" max="4" width="10.375" customWidth="1"/>
    <col min="5" max="5" width="8.75" customWidth="1"/>
    <col min="6" max="6" width="14.125" customWidth="1"/>
  </cols>
  <sheetData>
    <row r="1" spans="1:6" ht="74.099999999999994" customHeight="1">
      <c r="A1" s="5" t="s">
        <v>13</v>
      </c>
      <c r="B1" s="5"/>
      <c r="C1" s="5"/>
      <c r="D1" s="5"/>
      <c r="E1" s="5"/>
      <c r="F1" s="5"/>
    </row>
    <row r="2" spans="1:6" ht="27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7" customHeight="1">
      <c r="A3" s="3">
        <v>1</v>
      </c>
      <c r="B3" s="4" t="str">
        <f>"25832020082622044326"</f>
        <v>25832020082622044326</v>
      </c>
      <c r="C3" s="4" t="s">
        <v>6</v>
      </c>
      <c r="D3" s="4" t="str">
        <f>"王晶晶"</f>
        <v>王晶晶</v>
      </c>
      <c r="E3" s="4" t="str">
        <f>"女"</f>
        <v>女</v>
      </c>
      <c r="F3" s="4">
        <v>73.67</v>
      </c>
    </row>
    <row r="4" spans="1:6" ht="27" customHeight="1">
      <c r="A4" s="3">
        <v>2</v>
      </c>
      <c r="B4" s="4" t="str">
        <f>"25832020082620500520"</f>
        <v>25832020082620500520</v>
      </c>
      <c r="C4" s="4" t="s">
        <v>7</v>
      </c>
      <c r="D4" s="4" t="str">
        <f>"陈雪梅"</f>
        <v>陈雪梅</v>
      </c>
      <c r="E4" s="4" t="str">
        <f>"女"</f>
        <v>女</v>
      </c>
      <c r="F4" s="4">
        <v>72.67</v>
      </c>
    </row>
    <row r="5" spans="1:6" ht="27" customHeight="1">
      <c r="A5" s="3">
        <v>3</v>
      </c>
      <c r="B5" s="4" t="str">
        <f>"25832020082621484024"</f>
        <v>25832020082621484024</v>
      </c>
      <c r="C5" s="4" t="s">
        <v>6</v>
      </c>
      <c r="D5" s="4" t="str">
        <f>"陈正丰"</f>
        <v>陈正丰</v>
      </c>
      <c r="E5" s="4" t="str">
        <f>"男"</f>
        <v>男</v>
      </c>
      <c r="F5" s="4">
        <v>72</v>
      </c>
    </row>
    <row r="6" spans="1:6" ht="35.1" customHeight="1">
      <c r="A6" s="3">
        <v>4</v>
      </c>
      <c r="B6" s="4" t="str">
        <f>"2583202008260953473"</f>
        <v>2583202008260953473</v>
      </c>
      <c r="C6" s="4" t="s">
        <v>8</v>
      </c>
      <c r="D6" s="4" t="str">
        <f>"李小妹"</f>
        <v>李小妹</v>
      </c>
      <c r="E6" s="4" t="str">
        <f>"女"</f>
        <v>女</v>
      </c>
      <c r="F6" s="4">
        <v>70.67</v>
      </c>
    </row>
    <row r="7" spans="1:6" ht="35.1" customHeight="1">
      <c r="A7" s="3">
        <v>5</v>
      </c>
      <c r="B7" s="4" t="str">
        <f>"2583202008260907192"</f>
        <v>2583202008260907192</v>
      </c>
      <c r="C7" s="4" t="s">
        <v>9</v>
      </c>
      <c r="D7" s="4" t="str">
        <f>"谢佩秀"</f>
        <v>谢佩秀</v>
      </c>
      <c r="E7" s="4" t="str">
        <f>"女"</f>
        <v>女</v>
      </c>
      <c r="F7" s="4">
        <v>70.67</v>
      </c>
    </row>
    <row r="8" spans="1:6" ht="35.1" customHeight="1">
      <c r="A8" s="3">
        <v>6</v>
      </c>
      <c r="B8" s="4" t="str">
        <f>"25832020082621435623"</f>
        <v>25832020082621435623</v>
      </c>
      <c r="C8" s="4" t="s">
        <v>6</v>
      </c>
      <c r="D8" s="4" t="str">
        <f>"符朝妹"</f>
        <v>符朝妹</v>
      </c>
      <c r="E8" s="4" t="str">
        <f>"女"</f>
        <v>女</v>
      </c>
      <c r="F8" s="4">
        <v>68</v>
      </c>
    </row>
    <row r="9" spans="1:6" ht="35.1" customHeight="1">
      <c r="A9" s="3">
        <v>7</v>
      </c>
      <c r="B9" s="4" t="str">
        <f>"25832020082709280936"</f>
        <v>25832020082709280936</v>
      </c>
      <c r="C9" s="4" t="s">
        <v>10</v>
      </c>
      <c r="D9" s="4" t="str">
        <f>"周志伟"</f>
        <v>周志伟</v>
      </c>
      <c r="E9" s="4" t="str">
        <f>"男"</f>
        <v>男</v>
      </c>
      <c r="F9" s="4">
        <v>66</v>
      </c>
    </row>
    <row r="10" spans="1:6" ht="35.1" customHeight="1">
      <c r="A10" s="3">
        <v>8</v>
      </c>
      <c r="B10" s="3" t="str">
        <f>"25832020082622120027"</f>
        <v>25832020082622120027</v>
      </c>
      <c r="C10" s="3" t="s">
        <v>11</v>
      </c>
      <c r="D10" s="3" t="str">
        <f>"陈金才"</f>
        <v>陈金才</v>
      </c>
      <c r="E10" s="3" t="str">
        <f>"男"</f>
        <v>男</v>
      </c>
      <c r="F10" s="4">
        <v>73.67</v>
      </c>
    </row>
    <row r="11" spans="1:6" ht="35.1" customHeight="1">
      <c r="A11" s="3">
        <v>9</v>
      </c>
      <c r="B11" s="3" t="str">
        <f>"25832020082622162628"</f>
        <v>25832020082622162628</v>
      </c>
      <c r="C11" s="3" t="s">
        <v>11</v>
      </c>
      <c r="D11" s="3" t="str">
        <f>"符徐临"</f>
        <v>符徐临</v>
      </c>
      <c r="E11" s="3" t="str">
        <f>"男"</f>
        <v>男</v>
      </c>
      <c r="F11" s="4">
        <v>72.67</v>
      </c>
    </row>
    <row r="12" spans="1:6" ht="35.1" customHeight="1">
      <c r="A12" s="3">
        <v>10</v>
      </c>
      <c r="B12" s="4" t="str">
        <f>"25832020082621571625"</f>
        <v>25832020082621571625</v>
      </c>
      <c r="C12" s="4" t="s">
        <v>11</v>
      </c>
      <c r="D12" s="4" t="str">
        <f>"李川成"</f>
        <v>李川成</v>
      </c>
      <c r="E12" s="4" t="str">
        <f>"男"</f>
        <v>男</v>
      </c>
      <c r="F12" s="4">
        <v>65</v>
      </c>
    </row>
    <row r="13" spans="1:6" ht="35.1" customHeight="1">
      <c r="A13" s="3">
        <v>11</v>
      </c>
      <c r="B13" s="4" t="str">
        <f>"25832020082620561421"</f>
        <v>25832020082620561421</v>
      </c>
      <c r="C13" s="4" t="s">
        <v>12</v>
      </c>
      <c r="D13" s="4" t="str">
        <f>"李珍梅"</f>
        <v>李珍梅</v>
      </c>
      <c r="E13" s="4" t="str">
        <f>"女"</f>
        <v>女</v>
      </c>
      <c r="F13" s="4">
        <v>74</v>
      </c>
    </row>
    <row r="14" spans="1:6" ht="35.1" customHeight="1"/>
    <row r="15" spans="1:6" ht="35.1" customHeight="1"/>
    <row r="16" spans="1:6" ht="35.1" customHeight="1"/>
    <row r="17" ht="35.1" customHeight="1"/>
  </sheetData>
  <mergeCells count="1">
    <mergeCell ref="A1:F1"/>
  </mergeCells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2020-08-29T02:46:27Z</dcterms:created>
  <dcterms:modified xsi:type="dcterms:W3CDTF">2020-09-09T15:57:09Z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